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<sst xmlns="http://schemas.openxmlformats.org/spreadsheetml/2006/main" count="85" uniqueCount="34">
  <si>
    <t>Pan Number</t>
  </si>
  <si>
    <t>Mass of Timothy Hay</t>
  </si>
  <si>
    <t>(grams)</t>
  </si>
  <si>
    <t>Decomposition Experiment</t>
  </si>
  <si>
    <t xml:space="preserve">Each pan was inoculated with 10 drops of 200 g mulch/soil suspended in 1 liter of tap water.  Alfalfa Hay - Guaranteed Analysis: Crude Protein (min) 17.0%; Crude Fat (min) 1.0%; Crude Fiber (max) 30.0%; Moisture (max) 15.0%; no additives or preservatives.    </t>
  </si>
  <si>
    <t xml:space="preserve">Each pan was inoculated with 10 drops of 200 g mulch/soil suspended in 1 liter of tap water.  Sun-cured Timothy Hay - Guaranteed Analysis:  Crude Protein (min) 6.0%; Crude Fat (min) 2.0%; Crude Fiber (max) 32.0%; Moisture (max) 12.0%; Calcium (min) 0.25%; Calcium (max) 0.75%; no additives or preservatives.    </t>
  </si>
  <si>
    <t>Mass of Alfalfa</t>
  </si>
  <si>
    <t>Harvest Date</t>
  </si>
  <si>
    <t>Total Days</t>
  </si>
  <si>
    <t>Alfalfa &amp; Pan</t>
  </si>
  <si>
    <t>% Orignal Biomass</t>
  </si>
  <si>
    <t>Mass of Aluminum Pan</t>
  </si>
  <si>
    <t>Timothy Hay &amp; Pan</t>
  </si>
  <si>
    <t>Mass of decomposed dry Alfalfa</t>
  </si>
  <si>
    <t>Mass of decomposed dried Timothy Hay</t>
  </si>
  <si>
    <t>Mass of Alfalfa &amp; Pan</t>
  </si>
  <si>
    <t>Year 2005</t>
  </si>
  <si>
    <t>Amber M. Abraham, Chadwick B. Vance, Raven L. Lawson - Mycology Lab:  Sept. 2, 2005</t>
  </si>
  <si>
    <t>Melanie A. Partin, Melissa Kay Patrick, John D. Rains - Mycology Lab:  Sept. 2, 2005</t>
  </si>
  <si>
    <t>Nov. 11</t>
  </si>
  <si>
    <t>Sept. 9</t>
  </si>
  <si>
    <t>Oct. 14</t>
  </si>
  <si>
    <t>Oct. 7</t>
  </si>
  <si>
    <t>Sept. 30</t>
  </si>
  <si>
    <t>Sept. 23</t>
  </si>
  <si>
    <t>Sept. 2</t>
  </si>
  <si>
    <t>Sept. 16</t>
  </si>
  <si>
    <t>Oct. 21</t>
  </si>
  <si>
    <t>Nov. 5</t>
  </si>
  <si>
    <t>Oct. 28</t>
  </si>
  <si>
    <t>Mean Percent</t>
  </si>
  <si>
    <t>Orignal Biomass</t>
  </si>
  <si>
    <t>Oct. 5</t>
  </si>
  <si>
    <t xml:space="preserve">All pans incubated at room temperature and watered weekly until harvested.  Then placed in freezer.  Allowed to air dry for one week at 50 C.  Then kept at room temperature until mass taken.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</si>
</sst>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8"/>
      <name val="Arial"/>
      <family val="0"/>
    </font>
    <font>
      <sz val="14"/>
      <name val="Arial"/>
      <family val="2"/>
    </font>
    <font>
      <b/>
      <sz val="10"/>
      <name val="Arial"/>
      <family val="2"/>
    </font>
  </fonts>
  <fills count="3">
    <fill>
      <patternFill/>
    </fill>
    <fill>
      <patternFill patternType="gray125"/>
    </fill>
    <fill>
      <patternFill patternType="solid">
        <fgColor indexed="2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0" fontId="0" fillId="0" borderId="0" xfId="0" applyAlignment="1">
      <alignment/>
    </xf>
    <xf numFmtId="0" fontId="0" fillId="2" borderId="0" xfId="0" applyFill="1" applyAlignment="1">
      <alignment/>
    </xf>
    <xf numFmtId="0" fontId="0" fillId="2" borderId="0" xfId="0" applyFont="1" applyFill="1" applyAlignment="1">
      <alignment/>
    </xf>
    <xf numFmtId="0" fontId="0" fillId="2" borderId="0" xfId="0" applyFont="1" applyFill="1" applyAlignment="1">
      <alignment horizontal="center"/>
    </xf>
    <xf numFmtId="16" fontId="0" fillId="0" borderId="0" xfId="0" applyNumberFormat="1" applyAlignment="1">
      <alignment horizontal="center"/>
    </xf>
    <xf numFmtId="0" fontId="0" fillId="2" borderId="0" xfId="0" applyFont="1" applyFill="1" applyAlignment="1">
      <alignment/>
    </xf>
    <xf numFmtId="0" fontId="0" fillId="0" borderId="0" xfId="0" applyFont="1" applyAlignment="1">
      <alignment horizontal="center"/>
    </xf>
    <xf numFmtId="0" fontId="0" fillId="0" borderId="0" xfId="0"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vertical="center" wrapText="1"/>
    </xf>
    <xf numFmtId="0" fontId="2" fillId="0" borderId="0" xfId="0" applyFont="1" applyAlignment="1">
      <alignment/>
    </xf>
    <xf numFmtId="0" fontId="3" fillId="0" borderId="0" xfId="0" applyFont="1" applyAlignment="1">
      <alignment horizontal="center" vertical="center"/>
    </xf>
    <xf numFmtId="0" fontId="2" fillId="0" borderId="0" xfId="0" applyFont="1" applyAlignment="1">
      <alignment horizontal="left" vertical="center" wrapText="1"/>
    </xf>
    <xf numFmtId="0" fontId="0" fillId="0" borderId="0" xfId="0"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Ref>
              <c:f>Sheet1!$K$48:$K$69</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yVal>
          <c:smooth val="0"/>
        </c:ser>
        <c:axId val="6384308"/>
        <c:axId val="57458773"/>
      </c:scatterChart>
      <c:valAx>
        <c:axId val="6384308"/>
        <c:scaling>
          <c:orientation val="minMax"/>
        </c:scaling>
        <c:axPos val="b"/>
        <c:delete val="0"/>
        <c:numFmt formatCode="General" sourceLinked="1"/>
        <c:majorTickMark val="out"/>
        <c:minorTickMark val="none"/>
        <c:tickLblPos val="nextTo"/>
        <c:crossAx val="57458773"/>
        <c:crosses val="autoZero"/>
        <c:crossBetween val="midCat"/>
        <c:dispUnits/>
      </c:valAx>
      <c:valAx>
        <c:axId val="57458773"/>
        <c:scaling>
          <c:orientation val="minMax"/>
        </c:scaling>
        <c:axPos val="l"/>
        <c:majorGridlines/>
        <c:delete val="0"/>
        <c:numFmt formatCode="General" sourceLinked="1"/>
        <c:majorTickMark val="out"/>
        <c:minorTickMark val="none"/>
        <c:tickLblPos val="nextTo"/>
        <c:crossAx val="638430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val>
            <c:numRef>
              <c:f>Sheet1!$K$10:$K$31</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marker val="1"/>
        <c:axId val="47366910"/>
        <c:axId val="23649007"/>
      </c:lineChart>
      <c:catAx>
        <c:axId val="47366910"/>
        <c:scaling>
          <c:orientation val="minMax"/>
        </c:scaling>
        <c:axPos val="b"/>
        <c:delete val="0"/>
        <c:numFmt formatCode="General" sourceLinked="1"/>
        <c:majorTickMark val="out"/>
        <c:minorTickMark val="none"/>
        <c:tickLblPos val="nextTo"/>
        <c:crossAx val="23649007"/>
        <c:crosses val="autoZero"/>
        <c:auto val="1"/>
        <c:lblOffset val="100"/>
        <c:noMultiLvlLbl val="0"/>
      </c:catAx>
      <c:valAx>
        <c:axId val="23649007"/>
        <c:scaling>
          <c:orientation val="minMax"/>
        </c:scaling>
        <c:axPos val="l"/>
        <c:majorGridlines/>
        <c:delete val="0"/>
        <c:numFmt formatCode="General" sourceLinked="1"/>
        <c:majorTickMark val="out"/>
        <c:minorTickMark val="none"/>
        <c:tickLblPos val="nextTo"/>
        <c:crossAx val="4736691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50</xdr:row>
      <xdr:rowOff>133350</xdr:rowOff>
    </xdr:from>
    <xdr:to>
      <xdr:col>19</xdr:col>
      <xdr:colOff>57150</xdr:colOff>
      <xdr:row>67</xdr:row>
      <xdr:rowOff>76200</xdr:rowOff>
    </xdr:to>
    <xdr:graphicFrame>
      <xdr:nvGraphicFramePr>
        <xdr:cNvPr id="1" name="Chart 1"/>
        <xdr:cNvGraphicFramePr/>
      </xdr:nvGraphicFramePr>
      <xdr:xfrm>
        <a:off x="12858750" y="8362950"/>
        <a:ext cx="4667250" cy="2695575"/>
      </xdr:xfrm>
      <a:graphic>
        <a:graphicData uri="http://schemas.openxmlformats.org/drawingml/2006/chart">
          <c:chart xmlns:c="http://schemas.openxmlformats.org/drawingml/2006/chart" r:id="rId1"/>
        </a:graphicData>
      </a:graphic>
    </xdr:graphicFrame>
    <xdr:clientData/>
  </xdr:twoCellAnchor>
  <xdr:twoCellAnchor>
    <xdr:from>
      <xdr:col>11</xdr:col>
      <xdr:colOff>371475</xdr:colOff>
      <xdr:row>12</xdr:row>
      <xdr:rowOff>57150</xdr:rowOff>
    </xdr:from>
    <xdr:to>
      <xdr:col>19</xdr:col>
      <xdr:colOff>161925</xdr:colOff>
      <xdr:row>29</xdr:row>
      <xdr:rowOff>0</xdr:rowOff>
    </xdr:to>
    <xdr:graphicFrame>
      <xdr:nvGraphicFramePr>
        <xdr:cNvPr id="2" name="Chart 2"/>
        <xdr:cNvGraphicFramePr/>
      </xdr:nvGraphicFramePr>
      <xdr:xfrm>
        <a:off x="12963525" y="2066925"/>
        <a:ext cx="4667250" cy="2695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3"/>
  <sheetViews>
    <sheetView tabSelected="1" workbookViewId="0" topLeftCell="A7">
      <selection activeCell="K34" sqref="K34"/>
    </sheetView>
  </sheetViews>
  <sheetFormatPr defaultColWidth="9.140625" defaultRowHeight="12.75"/>
  <cols>
    <col min="1" max="1" width="12.421875" style="0" customWidth="1"/>
    <col min="2" max="2" width="20.421875" style="0" customWidth="1"/>
    <col min="3" max="3" width="19.57421875" style="0" customWidth="1"/>
    <col min="4" max="4" width="17.8515625" style="0" customWidth="1"/>
    <col min="5" max="5" width="4.8515625" style="0" customWidth="1"/>
    <col min="6" max="6" width="14.57421875" style="0" customWidth="1"/>
    <col min="7" max="7" width="12.57421875" style="0" customWidth="1"/>
    <col min="8" max="8" width="18.7109375" style="0" customWidth="1"/>
    <col min="9" max="9" width="33.7109375" style="0" customWidth="1"/>
    <col min="10" max="10" width="18.8515625" style="0" customWidth="1"/>
    <col min="11" max="11" width="15.28125" style="0" customWidth="1"/>
  </cols>
  <sheetData>
    <row r="1" spans="1:6" ht="18">
      <c r="A1" s="13" t="s">
        <v>3</v>
      </c>
      <c r="B1" s="11"/>
      <c r="C1" s="11"/>
      <c r="D1" s="11"/>
      <c r="E1" s="11"/>
      <c r="F1" s="11"/>
    </row>
    <row r="2" spans="1:6" ht="12.75">
      <c r="A2" s="10" t="s">
        <v>17</v>
      </c>
      <c r="B2" s="11"/>
      <c r="C2" s="11"/>
      <c r="D2" s="11"/>
      <c r="E2" s="11"/>
      <c r="F2" s="11"/>
    </row>
    <row r="3" spans="1:6" ht="12.75">
      <c r="A3" s="12" t="s">
        <v>5</v>
      </c>
      <c r="B3" s="12"/>
      <c r="C3" s="12"/>
      <c r="D3" s="12"/>
      <c r="E3" s="12"/>
      <c r="F3" s="12"/>
    </row>
    <row r="4" spans="1:6" ht="12.75">
      <c r="A4" s="12"/>
      <c r="B4" s="12"/>
      <c r="C4" s="12"/>
      <c r="D4" s="12"/>
      <c r="E4" s="12"/>
      <c r="F4" s="12"/>
    </row>
    <row r="5" spans="1:6" ht="12.75">
      <c r="A5" s="12"/>
      <c r="B5" s="12"/>
      <c r="C5" s="12"/>
      <c r="D5" s="12"/>
      <c r="E5" s="12"/>
      <c r="F5" s="12"/>
    </row>
    <row r="6" spans="1:6" ht="12.75">
      <c r="A6" s="12"/>
      <c r="B6" s="12"/>
      <c r="C6" s="12"/>
      <c r="D6" s="12"/>
      <c r="E6" s="12"/>
      <c r="F6" s="12"/>
    </row>
    <row r="7" spans="1:6" ht="12.75">
      <c r="A7" s="12"/>
      <c r="B7" s="12"/>
      <c r="C7" s="12"/>
      <c r="D7" s="12"/>
      <c r="E7" s="12"/>
      <c r="F7" s="12"/>
    </row>
    <row r="8" spans="1:13" ht="12.75">
      <c r="A8" s="1"/>
      <c r="B8" s="1" t="s">
        <v>11</v>
      </c>
      <c r="C8" s="1" t="s">
        <v>1</v>
      </c>
      <c r="D8" s="1" t="s">
        <v>12</v>
      </c>
      <c r="E8" s="5"/>
      <c r="F8" s="1" t="s">
        <v>7</v>
      </c>
      <c r="G8" s="1" t="s">
        <v>8</v>
      </c>
      <c r="H8" s="1" t="s">
        <v>12</v>
      </c>
      <c r="I8" s="1" t="s">
        <v>14</v>
      </c>
      <c r="J8" s="1" t="s">
        <v>10</v>
      </c>
      <c r="K8" s="1" t="s">
        <v>30</v>
      </c>
      <c r="L8" s="2"/>
      <c r="M8" s="2"/>
    </row>
    <row r="9" spans="1:13" ht="12.75">
      <c r="A9" s="1" t="s">
        <v>0</v>
      </c>
      <c r="B9" s="1" t="s">
        <v>2</v>
      </c>
      <c r="C9" s="1" t="s">
        <v>2</v>
      </c>
      <c r="D9" s="1" t="s">
        <v>2</v>
      </c>
      <c r="E9" s="5"/>
      <c r="F9" s="1" t="s">
        <v>16</v>
      </c>
      <c r="G9" s="1"/>
      <c r="H9" s="1" t="s">
        <v>2</v>
      </c>
      <c r="I9" s="1" t="s">
        <v>2</v>
      </c>
      <c r="J9" s="1"/>
      <c r="K9" s="1" t="s">
        <v>31</v>
      </c>
      <c r="L9" s="2"/>
      <c r="M9" s="2"/>
    </row>
    <row r="10" spans="1:11" ht="12.75">
      <c r="A10" s="1">
        <v>10</v>
      </c>
      <c r="B10" s="1">
        <v>8</v>
      </c>
      <c r="C10" s="1">
        <v>20</v>
      </c>
      <c r="D10" s="1">
        <v>28</v>
      </c>
      <c r="E10" s="5"/>
      <c r="F10" s="6" t="s">
        <v>25</v>
      </c>
      <c r="G10" s="1"/>
      <c r="H10" s="1">
        <v>21.5</v>
      </c>
      <c r="I10" s="1">
        <f aca="true" t="shared" si="0" ref="I10:I30">(D10-H10)</f>
        <v>6.5</v>
      </c>
      <c r="J10" s="1">
        <f aca="true" t="shared" si="1" ref="J10:J31">(100)-(I10/20*100)</f>
        <v>67.5</v>
      </c>
      <c r="K10" s="14">
        <f>AVERAGE(J10:J11)</f>
        <v>58.75</v>
      </c>
    </row>
    <row r="11" spans="1:11" ht="12.75">
      <c r="A11" s="8">
        <v>21</v>
      </c>
      <c r="B11" s="8">
        <v>8</v>
      </c>
      <c r="C11" s="8">
        <v>20</v>
      </c>
      <c r="D11" s="8">
        <v>28</v>
      </c>
      <c r="E11" s="5"/>
      <c r="F11" s="6" t="s">
        <v>25</v>
      </c>
      <c r="G11" s="8"/>
      <c r="H11" s="8">
        <v>18</v>
      </c>
      <c r="I11" s="1">
        <f t="shared" si="0"/>
        <v>10</v>
      </c>
      <c r="J11" s="1">
        <f t="shared" si="1"/>
        <v>50</v>
      </c>
      <c r="K11" s="14"/>
    </row>
    <row r="12" spans="1:11" ht="12.75">
      <c r="A12" s="1">
        <v>14</v>
      </c>
      <c r="B12" s="1">
        <v>8</v>
      </c>
      <c r="C12" s="1">
        <v>20</v>
      </c>
      <c r="D12" s="1">
        <v>28</v>
      </c>
      <c r="E12" s="5"/>
      <c r="F12" s="1" t="s">
        <v>20</v>
      </c>
      <c r="G12" s="1"/>
      <c r="H12" s="1">
        <v>18.5</v>
      </c>
      <c r="I12" s="1">
        <f t="shared" si="0"/>
        <v>9.5</v>
      </c>
      <c r="J12" s="1">
        <f t="shared" si="1"/>
        <v>52.5</v>
      </c>
      <c r="K12" s="14">
        <f>AVERAGE(J12:J13)</f>
        <v>46.25</v>
      </c>
    </row>
    <row r="13" spans="1:11" ht="12.75">
      <c r="A13" s="9">
        <v>26</v>
      </c>
      <c r="B13" s="1">
        <v>8</v>
      </c>
      <c r="C13" s="1">
        <v>20</v>
      </c>
      <c r="D13" s="1">
        <v>28</v>
      </c>
      <c r="E13" s="5"/>
      <c r="F13" s="1" t="s">
        <v>20</v>
      </c>
      <c r="G13" s="1"/>
      <c r="H13" s="1">
        <v>16</v>
      </c>
      <c r="I13" s="1">
        <f t="shared" si="0"/>
        <v>12</v>
      </c>
      <c r="J13" s="1">
        <f t="shared" si="1"/>
        <v>40</v>
      </c>
      <c r="K13" s="14"/>
    </row>
    <row r="14" spans="1:11" ht="12.75">
      <c r="A14" s="1">
        <v>4</v>
      </c>
      <c r="B14" s="1">
        <v>7.8</v>
      </c>
      <c r="C14" s="1">
        <v>20</v>
      </c>
      <c r="D14" s="1">
        <v>27.8</v>
      </c>
      <c r="E14" s="5"/>
      <c r="F14" s="1" t="s">
        <v>26</v>
      </c>
      <c r="G14" s="1"/>
      <c r="H14" s="1">
        <v>18.1</v>
      </c>
      <c r="I14" s="1">
        <f t="shared" si="0"/>
        <v>9.7</v>
      </c>
      <c r="J14" s="1">
        <f t="shared" si="1"/>
        <v>51.5</v>
      </c>
      <c r="K14" s="14">
        <f>AVERAGE(J14:J15)</f>
        <v>52.5</v>
      </c>
    </row>
    <row r="15" spans="1:11" ht="12.75">
      <c r="A15" s="1">
        <v>7</v>
      </c>
      <c r="B15" s="1">
        <v>8</v>
      </c>
      <c r="C15" s="1">
        <v>20</v>
      </c>
      <c r="D15" s="1">
        <v>28</v>
      </c>
      <c r="E15" s="5"/>
      <c r="F15" s="1" t="s">
        <v>26</v>
      </c>
      <c r="G15" s="1"/>
      <c r="H15" s="1">
        <v>18.7</v>
      </c>
      <c r="I15" s="1">
        <f t="shared" si="0"/>
        <v>9.3</v>
      </c>
      <c r="J15" s="1">
        <f t="shared" si="1"/>
        <v>53.5</v>
      </c>
      <c r="K15" s="14"/>
    </row>
    <row r="16" spans="1:14" ht="12.75">
      <c r="A16" s="1">
        <v>24</v>
      </c>
      <c r="B16" s="1">
        <v>8</v>
      </c>
      <c r="C16" s="1">
        <v>20</v>
      </c>
      <c r="D16" s="1">
        <v>28</v>
      </c>
      <c r="E16" s="5"/>
      <c r="F16" s="1" t="s">
        <v>24</v>
      </c>
      <c r="G16" s="1"/>
      <c r="H16" s="1">
        <v>16.4</v>
      </c>
      <c r="I16" s="1">
        <f t="shared" si="0"/>
        <v>11.600000000000001</v>
      </c>
      <c r="J16" s="1">
        <f t="shared" si="1"/>
        <v>41.99999999999999</v>
      </c>
      <c r="K16" s="14">
        <f>AVERAGE(J16:J17)</f>
        <v>40</v>
      </c>
      <c r="N16" s="14"/>
    </row>
    <row r="17" spans="1:14" ht="12.75">
      <c r="A17" s="1">
        <v>25</v>
      </c>
      <c r="B17" s="1">
        <v>8</v>
      </c>
      <c r="C17" s="1">
        <v>20</v>
      </c>
      <c r="D17" s="1">
        <v>28</v>
      </c>
      <c r="E17" s="7"/>
      <c r="F17" s="1" t="s">
        <v>24</v>
      </c>
      <c r="G17" s="2"/>
      <c r="H17" s="1">
        <v>15.6</v>
      </c>
      <c r="I17" s="1">
        <f t="shared" si="0"/>
        <v>12.4</v>
      </c>
      <c r="J17" s="1">
        <f t="shared" si="1"/>
        <v>38</v>
      </c>
      <c r="K17" s="14"/>
      <c r="N17" s="14"/>
    </row>
    <row r="18" spans="1:14" ht="12.75">
      <c r="A18" s="1">
        <v>17</v>
      </c>
      <c r="B18" s="1">
        <v>8</v>
      </c>
      <c r="C18" s="1">
        <v>20</v>
      </c>
      <c r="D18" s="1">
        <v>28</v>
      </c>
      <c r="E18" s="5"/>
      <c r="F18" s="1" t="s">
        <v>23</v>
      </c>
      <c r="G18" s="1"/>
      <c r="H18" s="1">
        <v>16.4</v>
      </c>
      <c r="I18" s="1">
        <f t="shared" si="0"/>
        <v>11.600000000000001</v>
      </c>
      <c r="J18" s="1">
        <f t="shared" si="1"/>
        <v>41.99999999999999</v>
      </c>
      <c r="K18" s="14">
        <f>AVERAGE(J18:J19)</f>
        <v>41.25</v>
      </c>
      <c r="N18" s="14"/>
    </row>
    <row r="19" spans="1:11" ht="12.75">
      <c r="A19" s="1">
        <v>18</v>
      </c>
      <c r="B19" s="1">
        <v>8</v>
      </c>
      <c r="C19" s="1">
        <v>20</v>
      </c>
      <c r="D19" s="1">
        <v>28</v>
      </c>
      <c r="E19" s="5"/>
      <c r="F19" s="1" t="s">
        <v>23</v>
      </c>
      <c r="G19" s="1"/>
      <c r="H19" s="1">
        <v>16.1</v>
      </c>
      <c r="I19" s="1">
        <f t="shared" si="0"/>
        <v>11.899999999999999</v>
      </c>
      <c r="J19" s="1">
        <f t="shared" si="1"/>
        <v>40.5</v>
      </c>
      <c r="K19" s="14"/>
    </row>
    <row r="20" spans="1:11" ht="12.75">
      <c r="A20" s="1">
        <v>22</v>
      </c>
      <c r="B20" s="1">
        <v>8</v>
      </c>
      <c r="C20" s="1">
        <v>20</v>
      </c>
      <c r="D20" s="1">
        <v>28</v>
      </c>
      <c r="E20" s="5"/>
      <c r="F20" s="1" t="s">
        <v>32</v>
      </c>
      <c r="G20" s="1"/>
      <c r="H20" s="1">
        <v>16.3</v>
      </c>
      <c r="I20" s="1">
        <f t="shared" si="0"/>
        <v>11.7</v>
      </c>
      <c r="J20" s="1">
        <f t="shared" si="1"/>
        <v>41.5</v>
      </c>
      <c r="K20" s="14">
        <f>AVERAGE(J20:J21)</f>
        <v>38</v>
      </c>
    </row>
    <row r="21" spans="1:11" ht="12.75">
      <c r="A21" s="1">
        <v>23</v>
      </c>
      <c r="B21" s="1">
        <v>8</v>
      </c>
      <c r="C21" s="1">
        <v>20</v>
      </c>
      <c r="D21" s="1">
        <v>28</v>
      </c>
      <c r="E21" s="5"/>
      <c r="F21" s="1" t="s">
        <v>32</v>
      </c>
      <c r="G21" s="1"/>
      <c r="H21" s="1">
        <v>14.9</v>
      </c>
      <c r="I21" s="1">
        <f t="shared" si="0"/>
        <v>13.1</v>
      </c>
      <c r="J21" s="1">
        <f t="shared" si="1"/>
        <v>34.5</v>
      </c>
      <c r="K21" s="14"/>
    </row>
    <row r="22" spans="1:11" ht="12.75">
      <c r="A22" s="1">
        <v>1</v>
      </c>
      <c r="B22" s="1">
        <v>8.4</v>
      </c>
      <c r="C22" s="1">
        <v>20</v>
      </c>
      <c r="D22" s="1">
        <v>28.4</v>
      </c>
      <c r="E22" s="5"/>
      <c r="F22" s="1" t="s">
        <v>21</v>
      </c>
      <c r="G22" s="1"/>
      <c r="H22" s="1">
        <v>15.7</v>
      </c>
      <c r="I22" s="1">
        <f t="shared" si="0"/>
        <v>12.7</v>
      </c>
      <c r="J22" s="1">
        <f t="shared" si="1"/>
        <v>36.5</v>
      </c>
      <c r="K22" s="14">
        <f>AVERAGE(J22:J23)</f>
        <v>38</v>
      </c>
    </row>
    <row r="23" spans="1:11" ht="12.75">
      <c r="A23" s="1">
        <v>13</v>
      </c>
      <c r="B23" s="1">
        <v>8.1</v>
      </c>
      <c r="C23" s="1">
        <v>20</v>
      </c>
      <c r="D23" s="1">
        <v>28.1</v>
      </c>
      <c r="E23" s="5"/>
      <c r="F23" s="1" t="s">
        <v>21</v>
      </c>
      <c r="G23" s="1"/>
      <c r="H23" s="1">
        <v>16</v>
      </c>
      <c r="I23" s="1">
        <f t="shared" si="0"/>
        <v>12.100000000000001</v>
      </c>
      <c r="J23" s="1">
        <f t="shared" si="1"/>
        <v>39.49999999999999</v>
      </c>
      <c r="K23" s="14"/>
    </row>
    <row r="24" spans="1:11" ht="12.75">
      <c r="A24" s="1">
        <v>8</v>
      </c>
      <c r="B24" s="1">
        <v>8</v>
      </c>
      <c r="C24" s="1">
        <v>20</v>
      </c>
      <c r="D24" s="1">
        <v>28</v>
      </c>
      <c r="E24" s="5"/>
      <c r="F24" s="1" t="s">
        <v>27</v>
      </c>
      <c r="G24" s="1"/>
      <c r="H24" s="1">
        <v>15.1</v>
      </c>
      <c r="I24" s="1">
        <f t="shared" si="0"/>
        <v>12.9</v>
      </c>
      <c r="J24" s="1">
        <f t="shared" si="1"/>
        <v>35.5</v>
      </c>
      <c r="K24" s="14">
        <f>AVERAGE(J24:J25)</f>
        <v>34.75000000000001</v>
      </c>
    </row>
    <row r="25" spans="1:11" ht="12.75">
      <c r="A25" s="1">
        <v>20</v>
      </c>
      <c r="B25" s="1">
        <v>8</v>
      </c>
      <c r="C25" s="1">
        <v>20</v>
      </c>
      <c r="D25" s="1">
        <v>28</v>
      </c>
      <c r="E25" s="5"/>
      <c r="F25" s="1" t="s">
        <v>27</v>
      </c>
      <c r="G25" s="1"/>
      <c r="H25" s="1">
        <v>14.8</v>
      </c>
      <c r="I25" s="1">
        <f t="shared" si="0"/>
        <v>13.2</v>
      </c>
      <c r="J25" s="1">
        <f t="shared" si="1"/>
        <v>34.000000000000014</v>
      </c>
      <c r="K25" s="14"/>
    </row>
    <row r="26" spans="1:11" ht="12.75">
      <c r="A26" s="1">
        <v>3</v>
      </c>
      <c r="B26" s="1">
        <v>8.2</v>
      </c>
      <c r="C26" s="1">
        <v>20</v>
      </c>
      <c r="D26" s="1">
        <v>28.2</v>
      </c>
      <c r="E26" s="5"/>
      <c r="F26" s="1" t="s">
        <v>29</v>
      </c>
      <c r="G26" s="1"/>
      <c r="H26" s="1">
        <v>15.1</v>
      </c>
      <c r="I26" s="1">
        <f t="shared" si="0"/>
        <v>13.1</v>
      </c>
      <c r="J26" s="1">
        <f t="shared" si="1"/>
        <v>34.5</v>
      </c>
      <c r="K26" s="14">
        <f>AVERAGE(J26:J27)</f>
        <v>35.25</v>
      </c>
    </row>
    <row r="27" spans="1:11" ht="12.75">
      <c r="A27" s="1">
        <v>15</v>
      </c>
      <c r="B27" s="1">
        <v>8</v>
      </c>
      <c r="C27" s="1">
        <v>20</v>
      </c>
      <c r="D27" s="1">
        <v>28</v>
      </c>
      <c r="E27" s="5"/>
      <c r="F27" s="1" t="s">
        <v>29</v>
      </c>
      <c r="G27" s="1"/>
      <c r="H27" s="1">
        <v>15.2</v>
      </c>
      <c r="I27" s="1">
        <f t="shared" si="0"/>
        <v>12.8</v>
      </c>
      <c r="J27" s="1">
        <f t="shared" si="1"/>
        <v>36</v>
      </c>
      <c r="K27" s="14"/>
    </row>
    <row r="28" spans="1:11" ht="12.75">
      <c r="A28" s="1">
        <v>2</v>
      </c>
      <c r="B28" s="1">
        <v>8</v>
      </c>
      <c r="C28" s="1">
        <v>20</v>
      </c>
      <c r="D28" s="1">
        <v>28</v>
      </c>
      <c r="E28" s="5"/>
      <c r="F28" s="1" t="s">
        <v>28</v>
      </c>
      <c r="G28" s="1"/>
      <c r="H28" s="1">
        <v>14.6</v>
      </c>
      <c r="I28" s="1">
        <f t="shared" si="0"/>
        <v>13.4</v>
      </c>
      <c r="J28" s="1">
        <f t="shared" si="1"/>
        <v>33</v>
      </c>
      <c r="K28" s="14">
        <f>AVERAGE(J28:J29)</f>
        <v>33</v>
      </c>
    </row>
    <row r="29" spans="1:11" ht="12.75">
      <c r="A29" s="1">
        <v>5</v>
      </c>
      <c r="B29" s="1">
        <v>8</v>
      </c>
      <c r="C29" s="1">
        <v>20</v>
      </c>
      <c r="D29" s="1">
        <v>28</v>
      </c>
      <c r="E29" s="5"/>
      <c r="F29" s="1" t="s">
        <v>28</v>
      </c>
      <c r="G29" s="1"/>
      <c r="H29" s="1">
        <v>14.6</v>
      </c>
      <c r="I29" s="1">
        <f t="shared" si="0"/>
        <v>13.4</v>
      </c>
      <c r="J29" s="1">
        <f t="shared" si="1"/>
        <v>33</v>
      </c>
      <c r="K29" s="14"/>
    </row>
    <row r="30" spans="1:11" ht="12.75">
      <c r="A30" s="1">
        <v>9</v>
      </c>
      <c r="B30" s="1">
        <v>8</v>
      </c>
      <c r="C30" s="1">
        <v>20</v>
      </c>
      <c r="D30" s="1">
        <v>28</v>
      </c>
      <c r="E30" s="5"/>
      <c r="F30" s="1" t="s">
        <v>19</v>
      </c>
      <c r="G30" s="1"/>
      <c r="H30" s="1">
        <v>14.3</v>
      </c>
      <c r="I30" s="1">
        <f t="shared" si="0"/>
        <v>13.7</v>
      </c>
      <c r="J30" s="1">
        <f t="shared" si="1"/>
        <v>31.5</v>
      </c>
      <c r="K30" s="14">
        <f>AVERAGE(J30:J31)</f>
        <v>32.25</v>
      </c>
    </row>
    <row r="31" spans="1:11" ht="12.75">
      <c r="A31" s="1">
        <v>11</v>
      </c>
      <c r="B31" s="1">
        <v>8</v>
      </c>
      <c r="C31" s="1">
        <v>20</v>
      </c>
      <c r="D31" s="1">
        <v>28</v>
      </c>
      <c r="E31" s="5"/>
      <c r="F31" s="1" t="s">
        <v>19</v>
      </c>
      <c r="G31" s="1"/>
      <c r="H31" s="1">
        <v>14.6</v>
      </c>
      <c r="I31" s="1">
        <f>(D31-H31)</f>
        <v>13.4</v>
      </c>
      <c r="J31" s="1">
        <f t="shared" si="1"/>
        <v>33</v>
      </c>
      <c r="K31" s="14"/>
    </row>
    <row r="32" spans="1:5" ht="12.75">
      <c r="A32" s="1"/>
      <c r="B32" s="1"/>
      <c r="C32" s="1"/>
      <c r="D32" s="1"/>
      <c r="E32" s="4"/>
    </row>
    <row r="33" spans="1:5" ht="12.75">
      <c r="A33" s="1">
        <v>6</v>
      </c>
      <c r="B33" s="1">
        <v>8</v>
      </c>
      <c r="C33" s="1">
        <v>20</v>
      </c>
      <c r="D33" s="1">
        <v>28</v>
      </c>
      <c r="E33" s="4"/>
    </row>
    <row r="34" spans="1:5" ht="12.75">
      <c r="A34" s="1">
        <v>12</v>
      </c>
      <c r="B34" s="1">
        <v>8</v>
      </c>
      <c r="C34" s="1">
        <v>20</v>
      </c>
      <c r="D34" s="1">
        <v>28</v>
      </c>
      <c r="E34" s="4"/>
    </row>
    <row r="35" spans="1:5" ht="12.75">
      <c r="A35" s="1">
        <v>16</v>
      </c>
      <c r="B35" s="1">
        <v>8</v>
      </c>
      <c r="C35" s="1">
        <v>20</v>
      </c>
      <c r="D35" s="1">
        <v>28</v>
      </c>
      <c r="E35" s="4"/>
    </row>
    <row r="36" spans="1:5" ht="12.75">
      <c r="A36" s="1">
        <v>19</v>
      </c>
      <c r="B36" s="1">
        <v>8</v>
      </c>
      <c r="C36" s="1">
        <v>20</v>
      </c>
      <c r="D36" s="1">
        <v>28</v>
      </c>
      <c r="E36" s="4"/>
    </row>
    <row r="37" spans="1:5" ht="12.75">
      <c r="A37" s="1"/>
      <c r="B37" s="1"/>
      <c r="C37" s="1"/>
      <c r="D37" s="1"/>
      <c r="E37" s="4"/>
    </row>
    <row r="38" spans="1:5" ht="12.75">
      <c r="A38" s="1"/>
      <c r="B38" s="1"/>
      <c r="C38" s="1"/>
      <c r="D38" s="1"/>
      <c r="E38" s="4"/>
    </row>
    <row r="39" spans="1:6" ht="18">
      <c r="A39" s="13" t="s">
        <v>3</v>
      </c>
      <c r="B39" s="11"/>
      <c r="C39" s="11"/>
      <c r="D39" s="11"/>
      <c r="E39" s="11"/>
      <c r="F39" s="11"/>
    </row>
    <row r="40" spans="1:6" ht="12.75">
      <c r="A40" s="10" t="s">
        <v>18</v>
      </c>
      <c r="B40" s="11"/>
      <c r="C40" s="11"/>
      <c r="D40" s="11"/>
      <c r="E40" s="11"/>
      <c r="F40" s="11"/>
    </row>
    <row r="41" spans="1:6" ht="12.75">
      <c r="A41" s="12" t="s">
        <v>4</v>
      </c>
      <c r="B41" s="12"/>
      <c r="C41" s="12"/>
      <c r="D41" s="12"/>
      <c r="E41" s="12"/>
      <c r="F41" s="12"/>
    </row>
    <row r="42" spans="1:6" ht="12.75">
      <c r="A42" s="12"/>
      <c r="B42" s="12"/>
      <c r="C42" s="12"/>
      <c r="D42" s="12"/>
      <c r="E42" s="12"/>
      <c r="F42" s="12"/>
    </row>
    <row r="43" spans="1:7" ht="12.75">
      <c r="A43" s="12"/>
      <c r="B43" s="12"/>
      <c r="C43" s="12"/>
      <c r="D43" s="12"/>
      <c r="E43" s="12"/>
      <c r="F43" s="12"/>
      <c r="G43" s="1"/>
    </row>
    <row r="44" spans="1:6" ht="12.75">
      <c r="A44" s="12"/>
      <c r="B44" s="12"/>
      <c r="C44" s="12"/>
      <c r="D44" s="12"/>
      <c r="E44" s="12"/>
      <c r="F44" s="12"/>
    </row>
    <row r="45" spans="1:11" ht="12.75">
      <c r="A45" s="12"/>
      <c r="B45" s="12"/>
      <c r="C45" s="12"/>
      <c r="D45" s="12"/>
      <c r="E45" s="12"/>
      <c r="F45" s="12"/>
      <c r="K45" s="1"/>
    </row>
    <row r="46" spans="2:11" ht="12.75">
      <c r="B46" s="1" t="s">
        <v>11</v>
      </c>
      <c r="C46" s="1" t="s">
        <v>6</v>
      </c>
      <c r="D46" s="1" t="s">
        <v>9</v>
      </c>
      <c r="E46" s="3"/>
      <c r="F46" s="1" t="s">
        <v>7</v>
      </c>
      <c r="G46" s="1" t="s">
        <v>8</v>
      </c>
      <c r="H46" s="1" t="s">
        <v>15</v>
      </c>
      <c r="I46" s="1" t="s">
        <v>13</v>
      </c>
      <c r="J46" s="1" t="s">
        <v>10</v>
      </c>
      <c r="K46" s="1" t="s">
        <v>30</v>
      </c>
    </row>
    <row r="47" spans="1:11" ht="12.75">
      <c r="A47" s="1" t="s">
        <v>0</v>
      </c>
      <c r="B47" s="1" t="s">
        <v>2</v>
      </c>
      <c r="C47" s="1" t="s">
        <v>2</v>
      </c>
      <c r="D47" s="1" t="s">
        <v>2</v>
      </c>
      <c r="E47" s="3"/>
      <c r="F47" s="1" t="s">
        <v>16</v>
      </c>
      <c r="H47" s="1" t="s">
        <v>2</v>
      </c>
      <c r="I47" s="1" t="s">
        <v>2</v>
      </c>
      <c r="K47" s="1" t="s">
        <v>31</v>
      </c>
    </row>
    <row r="48" spans="1:11" ht="12.75">
      <c r="A48" s="1">
        <v>8</v>
      </c>
      <c r="B48" s="1">
        <v>8.5</v>
      </c>
      <c r="C48" s="1">
        <v>20</v>
      </c>
      <c r="D48" s="1">
        <v>28.5</v>
      </c>
      <c r="E48" s="3"/>
      <c r="F48" s="1" t="s">
        <v>25</v>
      </c>
      <c r="H48">
        <v>23.6</v>
      </c>
      <c r="I48">
        <f>(D48-H48)</f>
        <v>4.899999999999999</v>
      </c>
      <c r="J48">
        <f>(100)-(I48/20*100)</f>
        <v>75.5</v>
      </c>
      <c r="K48" s="14">
        <f>AVERAGE(J48:J49)</f>
        <v>78.5</v>
      </c>
    </row>
    <row r="49" spans="1:11" ht="12.75">
      <c r="A49" s="1">
        <v>21</v>
      </c>
      <c r="B49" s="1">
        <v>8.5</v>
      </c>
      <c r="C49" s="1">
        <v>20</v>
      </c>
      <c r="D49" s="1">
        <v>28.5</v>
      </c>
      <c r="E49" s="3"/>
      <c r="F49" s="1" t="s">
        <v>25</v>
      </c>
      <c r="H49">
        <v>24.8</v>
      </c>
      <c r="I49">
        <f aca="true" t="shared" si="2" ref="I49:I69">(D49-H49)</f>
        <v>3.6999999999999993</v>
      </c>
      <c r="J49">
        <f aca="true" t="shared" si="3" ref="J49:J69">(100)-(I49/20*100)</f>
        <v>81.5</v>
      </c>
      <c r="K49" s="14"/>
    </row>
    <row r="50" spans="1:11" ht="12.75">
      <c r="A50" s="1">
        <v>11</v>
      </c>
      <c r="B50" s="1">
        <v>8.4</v>
      </c>
      <c r="C50" s="1">
        <v>20</v>
      </c>
      <c r="D50" s="1">
        <v>28.4</v>
      </c>
      <c r="E50" s="3"/>
      <c r="F50" s="1" t="s">
        <v>20</v>
      </c>
      <c r="H50">
        <v>19.8</v>
      </c>
      <c r="I50">
        <f t="shared" si="2"/>
        <v>8.599999999999998</v>
      </c>
      <c r="J50">
        <f t="shared" si="3"/>
        <v>57.000000000000014</v>
      </c>
      <c r="K50" s="14">
        <f>AVERAGE(J50:J51)</f>
        <v>57.75000000000001</v>
      </c>
    </row>
    <row r="51" spans="1:11" ht="12.75">
      <c r="A51" s="1">
        <v>26</v>
      </c>
      <c r="B51" s="1">
        <v>8.5</v>
      </c>
      <c r="C51" s="1">
        <v>20</v>
      </c>
      <c r="D51" s="1">
        <v>28.5</v>
      </c>
      <c r="E51" s="3"/>
      <c r="F51" s="1" t="s">
        <v>20</v>
      </c>
      <c r="H51">
        <v>20.2</v>
      </c>
      <c r="I51">
        <f t="shared" si="2"/>
        <v>8.3</v>
      </c>
      <c r="J51">
        <f t="shared" si="3"/>
        <v>58.5</v>
      </c>
      <c r="K51" s="14"/>
    </row>
    <row r="52" spans="1:11" ht="12.75">
      <c r="A52" s="1">
        <v>20</v>
      </c>
      <c r="B52" s="1">
        <v>8.5</v>
      </c>
      <c r="C52" s="1">
        <v>20</v>
      </c>
      <c r="D52" s="1">
        <v>28.5</v>
      </c>
      <c r="E52" s="3"/>
      <c r="F52" s="1" t="s">
        <v>26</v>
      </c>
      <c r="H52">
        <v>18.8</v>
      </c>
      <c r="I52">
        <f t="shared" si="2"/>
        <v>9.7</v>
      </c>
      <c r="J52">
        <f t="shared" si="3"/>
        <v>51.5</v>
      </c>
      <c r="K52" s="14">
        <f>AVERAGE(J52:J53)</f>
        <v>51.49999999999999</v>
      </c>
    </row>
    <row r="53" spans="1:11" ht="12.75">
      <c r="A53" s="1">
        <v>23</v>
      </c>
      <c r="B53" s="1">
        <v>8.1</v>
      </c>
      <c r="C53" s="1">
        <v>20</v>
      </c>
      <c r="D53" s="1">
        <v>28.1</v>
      </c>
      <c r="E53" s="3"/>
      <c r="F53" s="1" t="s">
        <v>26</v>
      </c>
      <c r="H53">
        <v>18.4</v>
      </c>
      <c r="I53">
        <f t="shared" si="2"/>
        <v>9.700000000000003</v>
      </c>
      <c r="J53">
        <f t="shared" si="3"/>
        <v>51.499999999999986</v>
      </c>
      <c r="K53" s="14"/>
    </row>
    <row r="54" spans="1:11" ht="12.75">
      <c r="A54" s="1">
        <v>1</v>
      </c>
      <c r="B54" s="1">
        <v>8.4</v>
      </c>
      <c r="C54" s="1">
        <v>20</v>
      </c>
      <c r="D54" s="1">
        <v>28.4</v>
      </c>
      <c r="E54" s="3"/>
      <c r="F54" s="1" t="s">
        <v>24</v>
      </c>
      <c r="H54">
        <v>18</v>
      </c>
      <c r="I54">
        <f t="shared" si="2"/>
        <v>10.399999999999999</v>
      </c>
      <c r="J54">
        <f t="shared" si="3"/>
        <v>48.00000000000001</v>
      </c>
      <c r="K54" s="14">
        <f>AVERAGE(J54:J55)</f>
        <v>46.25000000000001</v>
      </c>
    </row>
    <row r="55" spans="1:11" ht="12.75">
      <c r="A55" s="1">
        <v>12</v>
      </c>
      <c r="B55" s="1">
        <v>8.4</v>
      </c>
      <c r="C55" s="1">
        <v>20</v>
      </c>
      <c r="D55" s="1">
        <v>28.4</v>
      </c>
      <c r="E55" s="3"/>
      <c r="F55" s="1" t="s">
        <v>24</v>
      </c>
      <c r="H55">
        <v>17.3</v>
      </c>
      <c r="I55">
        <f t="shared" si="2"/>
        <v>11.099999999999998</v>
      </c>
      <c r="J55">
        <f t="shared" si="3"/>
        <v>44.50000000000001</v>
      </c>
      <c r="K55" s="14"/>
    </row>
    <row r="56" spans="1:11" ht="12.75">
      <c r="A56" s="1">
        <v>3</v>
      </c>
      <c r="B56" s="1">
        <v>8.4</v>
      </c>
      <c r="C56" s="1">
        <v>20</v>
      </c>
      <c r="D56" s="1">
        <v>28.4</v>
      </c>
      <c r="E56" s="3"/>
      <c r="F56" s="1" t="s">
        <v>23</v>
      </c>
      <c r="H56">
        <v>16.9</v>
      </c>
      <c r="I56">
        <f t="shared" si="2"/>
        <v>11.5</v>
      </c>
      <c r="J56">
        <f t="shared" si="3"/>
        <v>42.50000000000001</v>
      </c>
      <c r="K56" s="14">
        <f>AVERAGE(J56:J57)</f>
        <v>41.75</v>
      </c>
    </row>
    <row r="57" spans="1:11" ht="12.75">
      <c r="A57" s="1">
        <v>5</v>
      </c>
      <c r="B57" s="1">
        <v>8.5</v>
      </c>
      <c r="C57" s="1">
        <v>20</v>
      </c>
      <c r="D57" s="1">
        <v>28.5</v>
      </c>
      <c r="E57" s="3"/>
      <c r="F57" s="1" t="s">
        <v>23</v>
      </c>
      <c r="H57">
        <v>16.7</v>
      </c>
      <c r="I57">
        <f t="shared" si="2"/>
        <v>11.8</v>
      </c>
      <c r="J57">
        <f t="shared" si="3"/>
        <v>40.99999999999999</v>
      </c>
      <c r="K57" s="14"/>
    </row>
    <row r="58" spans="1:11" ht="12.75">
      <c r="A58" s="1">
        <v>17</v>
      </c>
      <c r="B58" s="1">
        <v>8.6</v>
      </c>
      <c r="C58" s="1">
        <v>20</v>
      </c>
      <c r="D58" s="1">
        <v>28.6</v>
      </c>
      <c r="E58" s="3"/>
      <c r="F58" s="1" t="s">
        <v>22</v>
      </c>
      <c r="H58">
        <v>17</v>
      </c>
      <c r="I58">
        <f t="shared" si="2"/>
        <v>11.600000000000001</v>
      </c>
      <c r="J58">
        <f t="shared" si="3"/>
        <v>41.99999999999999</v>
      </c>
      <c r="K58" s="14">
        <f>AVERAGE(J58:J59)</f>
        <v>41.75</v>
      </c>
    </row>
    <row r="59" spans="1:11" ht="12.75">
      <c r="A59" s="1">
        <v>25</v>
      </c>
      <c r="B59" s="1">
        <v>8.3</v>
      </c>
      <c r="C59" s="1">
        <v>20</v>
      </c>
      <c r="D59" s="1">
        <v>28.3</v>
      </c>
      <c r="E59" s="3"/>
      <c r="F59" s="1" t="s">
        <v>22</v>
      </c>
      <c r="H59">
        <v>16.6</v>
      </c>
      <c r="I59">
        <f t="shared" si="2"/>
        <v>11.7</v>
      </c>
      <c r="J59">
        <f t="shared" si="3"/>
        <v>41.5</v>
      </c>
      <c r="K59" s="14"/>
    </row>
    <row r="60" spans="1:11" ht="12.75">
      <c r="A60" s="1">
        <v>6</v>
      </c>
      <c r="B60" s="1">
        <v>8.5</v>
      </c>
      <c r="C60" s="1">
        <v>20</v>
      </c>
      <c r="D60" s="1">
        <v>28.5</v>
      </c>
      <c r="E60" s="3"/>
      <c r="F60" s="1" t="s">
        <v>21</v>
      </c>
      <c r="H60">
        <v>15.3</v>
      </c>
      <c r="I60">
        <f t="shared" si="2"/>
        <v>13.2</v>
      </c>
      <c r="J60">
        <f t="shared" si="3"/>
        <v>34.000000000000014</v>
      </c>
      <c r="K60" s="14">
        <f>AVERAGE(J60:J61)</f>
        <v>35.75000000000001</v>
      </c>
    </row>
    <row r="61" spans="1:11" ht="12.75">
      <c r="A61" s="1">
        <v>15</v>
      </c>
      <c r="B61" s="1">
        <v>8.6</v>
      </c>
      <c r="C61" s="1">
        <v>20</v>
      </c>
      <c r="D61" s="1">
        <v>28.6</v>
      </c>
      <c r="E61" s="3"/>
      <c r="F61" s="1" t="s">
        <v>21</v>
      </c>
      <c r="H61">
        <v>16.1</v>
      </c>
      <c r="I61">
        <f t="shared" si="2"/>
        <v>12.5</v>
      </c>
      <c r="J61">
        <f t="shared" si="3"/>
        <v>37.5</v>
      </c>
      <c r="K61" s="14"/>
    </row>
    <row r="62" spans="1:11" ht="12.75">
      <c r="A62" s="1">
        <v>4</v>
      </c>
      <c r="B62" s="1">
        <v>8.5</v>
      </c>
      <c r="C62" s="1">
        <v>20</v>
      </c>
      <c r="D62" s="1">
        <v>28.5</v>
      </c>
      <c r="E62" s="3"/>
      <c r="F62" s="1" t="s">
        <v>27</v>
      </c>
      <c r="H62">
        <v>15.4</v>
      </c>
      <c r="I62">
        <f t="shared" si="2"/>
        <v>13.1</v>
      </c>
      <c r="J62">
        <f t="shared" si="3"/>
        <v>34.5</v>
      </c>
      <c r="K62" s="14">
        <f>AVERAGE(J62:J63)</f>
        <v>34.75</v>
      </c>
    </row>
    <row r="63" spans="1:11" ht="12.75">
      <c r="A63" s="1">
        <v>19</v>
      </c>
      <c r="B63" s="1">
        <v>8.5</v>
      </c>
      <c r="C63" s="1">
        <v>20</v>
      </c>
      <c r="D63" s="1">
        <v>28.5</v>
      </c>
      <c r="E63" s="3"/>
      <c r="F63" s="1" t="s">
        <v>27</v>
      </c>
      <c r="H63">
        <v>15.5</v>
      </c>
      <c r="I63">
        <f t="shared" si="2"/>
        <v>13</v>
      </c>
      <c r="J63">
        <f t="shared" si="3"/>
        <v>35</v>
      </c>
      <c r="K63" s="14"/>
    </row>
    <row r="64" spans="1:11" ht="12.75">
      <c r="A64" s="1">
        <v>2</v>
      </c>
      <c r="B64" s="1">
        <v>8.4</v>
      </c>
      <c r="C64" s="1">
        <v>20</v>
      </c>
      <c r="D64" s="1">
        <v>28.4</v>
      </c>
      <c r="E64" s="3"/>
      <c r="F64" s="1" t="s">
        <v>29</v>
      </c>
      <c r="H64">
        <v>16</v>
      </c>
      <c r="I64">
        <f t="shared" si="2"/>
        <v>12.399999999999999</v>
      </c>
      <c r="J64">
        <f t="shared" si="3"/>
        <v>38.000000000000014</v>
      </c>
      <c r="K64" s="14">
        <f>AVERAGE(J64:J65)</f>
        <v>37.50000000000001</v>
      </c>
    </row>
    <row r="65" spans="1:11" ht="12.75">
      <c r="A65" s="1">
        <v>24</v>
      </c>
      <c r="B65" s="1">
        <v>8</v>
      </c>
      <c r="C65" s="1">
        <v>20</v>
      </c>
      <c r="D65" s="1">
        <v>28</v>
      </c>
      <c r="E65" s="3"/>
      <c r="F65" s="1" t="s">
        <v>29</v>
      </c>
      <c r="H65">
        <v>15.4</v>
      </c>
      <c r="I65">
        <f t="shared" si="2"/>
        <v>12.6</v>
      </c>
      <c r="J65">
        <f t="shared" si="3"/>
        <v>37</v>
      </c>
      <c r="K65" s="14"/>
    </row>
    <row r="66" spans="1:11" ht="12.75">
      <c r="A66" s="1">
        <v>10</v>
      </c>
      <c r="B66" s="1">
        <v>8.6</v>
      </c>
      <c r="C66" s="1">
        <v>20</v>
      </c>
      <c r="D66" s="1">
        <v>28.6</v>
      </c>
      <c r="E66" s="3"/>
      <c r="F66" s="1" t="s">
        <v>28</v>
      </c>
      <c r="H66">
        <v>14.7</v>
      </c>
      <c r="I66">
        <f t="shared" si="2"/>
        <v>13.900000000000002</v>
      </c>
      <c r="J66">
        <f t="shared" si="3"/>
        <v>30.5</v>
      </c>
      <c r="K66" s="14">
        <f>AVERAGE(J66:J67)</f>
        <v>30.75</v>
      </c>
    </row>
    <row r="67" spans="1:11" ht="12.75">
      <c r="A67" s="1">
        <v>13</v>
      </c>
      <c r="B67" s="1">
        <v>8.5</v>
      </c>
      <c r="C67" s="1">
        <v>20</v>
      </c>
      <c r="D67" s="1">
        <v>28.5</v>
      </c>
      <c r="E67" s="3"/>
      <c r="F67" s="1" t="s">
        <v>28</v>
      </c>
      <c r="H67">
        <v>14.7</v>
      </c>
      <c r="I67">
        <f t="shared" si="2"/>
        <v>13.8</v>
      </c>
      <c r="J67">
        <f t="shared" si="3"/>
        <v>31</v>
      </c>
      <c r="K67" s="14"/>
    </row>
    <row r="68" spans="1:11" ht="12.75">
      <c r="A68" s="1">
        <v>18</v>
      </c>
      <c r="B68" s="1">
        <v>8.3</v>
      </c>
      <c r="C68" s="1">
        <v>20</v>
      </c>
      <c r="D68" s="1">
        <v>28.3</v>
      </c>
      <c r="E68" s="3"/>
      <c r="F68" s="1" t="s">
        <v>19</v>
      </c>
      <c r="H68">
        <v>15.3</v>
      </c>
      <c r="I68">
        <f t="shared" si="2"/>
        <v>13</v>
      </c>
      <c r="J68">
        <f t="shared" si="3"/>
        <v>35</v>
      </c>
      <c r="K68" s="14">
        <f>AVERAGE(J68:J69)</f>
        <v>35</v>
      </c>
    </row>
    <row r="69" spans="1:11" ht="12.75">
      <c r="A69" s="1">
        <v>22</v>
      </c>
      <c r="B69" s="1">
        <v>8.5</v>
      </c>
      <c r="C69" s="1">
        <v>20</v>
      </c>
      <c r="D69" s="1">
        <v>28.5</v>
      </c>
      <c r="E69" s="3"/>
      <c r="F69" s="1" t="s">
        <v>19</v>
      </c>
      <c r="G69" s="1"/>
      <c r="H69">
        <v>15.5</v>
      </c>
      <c r="I69">
        <f t="shared" si="2"/>
        <v>13</v>
      </c>
      <c r="J69">
        <f t="shared" si="3"/>
        <v>35</v>
      </c>
      <c r="K69" s="14"/>
    </row>
    <row r="71" spans="1:5" ht="12.75">
      <c r="A71" s="1">
        <v>7</v>
      </c>
      <c r="B71" s="1">
        <v>7.9</v>
      </c>
      <c r="C71" s="1">
        <v>20</v>
      </c>
      <c r="D71" s="1">
        <v>27.9</v>
      </c>
      <c r="E71" s="3"/>
    </row>
    <row r="72" spans="1:5" ht="12.75">
      <c r="A72" s="1">
        <v>9</v>
      </c>
      <c r="B72" s="1">
        <v>8.4</v>
      </c>
      <c r="C72" s="1">
        <v>20</v>
      </c>
      <c r="D72" s="1">
        <v>28.4</v>
      </c>
      <c r="E72" s="3"/>
    </row>
    <row r="73" spans="1:5" ht="12.75">
      <c r="A73" s="1">
        <v>14</v>
      </c>
      <c r="B73" s="1">
        <v>8.5</v>
      </c>
      <c r="C73" s="1">
        <v>20</v>
      </c>
      <c r="D73" s="1">
        <v>28.5</v>
      </c>
      <c r="E73" s="3"/>
    </row>
    <row r="74" spans="1:5" ht="12.75">
      <c r="A74" s="1">
        <v>16</v>
      </c>
      <c r="B74" s="1">
        <v>8.4</v>
      </c>
      <c r="C74" s="1">
        <v>20</v>
      </c>
      <c r="D74" s="1">
        <v>28.4</v>
      </c>
      <c r="E74" s="3"/>
    </row>
    <row r="77" spans="1:7" ht="12.75">
      <c r="A77" s="15" t="s">
        <v>33</v>
      </c>
      <c r="B77" s="16"/>
      <c r="C77" s="16"/>
      <c r="D77" s="16"/>
      <c r="E77" s="16"/>
      <c r="F77" s="16"/>
      <c r="G77" s="16"/>
    </row>
    <row r="78" spans="1:7" ht="12.75">
      <c r="A78" s="16"/>
      <c r="B78" s="16"/>
      <c r="C78" s="16"/>
      <c r="D78" s="16"/>
      <c r="E78" s="16"/>
      <c r="F78" s="16"/>
      <c r="G78" s="16"/>
    </row>
    <row r="79" spans="1:7" ht="12.75">
      <c r="A79" s="16"/>
      <c r="B79" s="16"/>
      <c r="C79" s="16"/>
      <c r="D79" s="16"/>
      <c r="E79" s="16"/>
      <c r="F79" s="16"/>
      <c r="G79" s="16"/>
    </row>
    <row r="80" spans="1:7" ht="12.75">
      <c r="A80" s="16"/>
      <c r="B80" s="16"/>
      <c r="C80" s="16"/>
      <c r="D80" s="16"/>
      <c r="E80" s="16"/>
      <c r="F80" s="16"/>
      <c r="G80" s="16"/>
    </row>
    <row r="81" spans="1:7" ht="12.75">
      <c r="A81" s="16"/>
      <c r="B81" s="16"/>
      <c r="C81" s="16"/>
      <c r="D81" s="16"/>
      <c r="E81" s="16"/>
      <c r="F81" s="16"/>
      <c r="G81" s="16"/>
    </row>
    <row r="82" spans="1:7" ht="12.75">
      <c r="A82" s="16"/>
      <c r="B82" s="16"/>
      <c r="C82" s="16"/>
      <c r="D82" s="16"/>
      <c r="E82" s="16"/>
      <c r="F82" s="16"/>
      <c r="G82" s="16"/>
    </row>
    <row r="83" spans="1:7" ht="12.75">
      <c r="A83" s="16"/>
      <c r="B83" s="16"/>
      <c r="C83" s="16"/>
      <c r="D83" s="16"/>
      <c r="E83" s="16"/>
      <c r="F83" s="16"/>
      <c r="G83" s="16"/>
    </row>
  </sheetData>
  <mergeCells count="30">
    <mergeCell ref="K10:K11"/>
    <mergeCell ref="A77:G83"/>
    <mergeCell ref="K26:K27"/>
    <mergeCell ref="K28:K29"/>
    <mergeCell ref="K30:K31"/>
    <mergeCell ref="K22:K23"/>
    <mergeCell ref="K24:K25"/>
    <mergeCell ref="K64:K65"/>
    <mergeCell ref="K66:K67"/>
    <mergeCell ref="K68:K69"/>
    <mergeCell ref="N16:N18"/>
    <mergeCell ref="K16:K17"/>
    <mergeCell ref="K18:K19"/>
    <mergeCell ref="K20:K21"/>
    <mergeCell ref="K12:K13"/>
    <mergeCell ref="K14:K15"/>
    <mergeCell ref="K56:K57"/>
    <mergeCell ref="K58:K59"/>
    <mergeCell ref="K60:K61"/>
    <mergeCell ref="K62:K63"/>
    <mergeCell ref="K48:K49"/>
    <mergeCell ref="K50:K51"/>
    <mergeCell ref="K52:K53"/>
    <mergeCell ref="K54:K55"/>
    <mergeCell ref="A40:F40"/>
    <mergeCell ref="A41:F45"/>
    <mergeCell ref="A1:F1"/>
    <mergeCell ref="A2:F2"/>
    <mergeCell ref="A3:F7"/>
    <mergeCell ref="A39:F3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MHUSS</dc:creator>
  <cp:keywords/>
  <dc:description/>
  <cp:lastModifiedBy>MHUSS</cp:lastModifiedBy>
  <dcterms:created xsi:type="dcterms:W3CDTF">2006-02-06T19:02:28Z</dcterms:created>
  <dcterms:modified xsi:type="dcterms:W3CDTF">2007-09-19T14:24:48Z</dcterms:modified>
  <cp:category/>
  <cp:version/>
  <cp:contentType/>
  <cp:contentStatus/>
</cp:coreProperties>
</file>